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codeName="ThisWorkbook"/>
  <mc:AlternateContent xmlns:mc="http://schemas.openxmlformats.org/markup-compatibility/2006">
    <mc:Choice Requires="x15">
      <x15ac:absPath xmlns:x15ac="http://schemas.microsoft.com/office/spreadsheetml/2010/11/ac" url="C:\Users\luisg\Desktop\"/>
    </mc:Choice>
  </mc:AlternateContent>
  <xr:revisionPtr revIDLastSave="0" documentId="13_ncr:1_{FF3528F1-EB2E-4A95-9546-50E4C18778F1}" xr6:coauthVersionLast="47" xr6:coauthVersionMax="47" xr10:uidLastSave="{00000000-0000-0000-0000-000000000000}"/>
  <bookViews>
    <workbookView xWindow="-108" yWindow="-108" windowWidth="23256" windowHeight="13896" xr2:uid="{00000000-000D-0000-FFFF-FFFF00000000}"/>
  </bookViews>
  <sheets>
    <sheet name="Orçamento" sheetId="1" r:id="rId1"/>
  </sheets>
  <definedNames>
    <definedName name="_xlnm._FilterDatabase" localSheetId="0" hidden="1">Orçamento!$A$9:$J$9</definedName>
    <definedName name="_xlnm.Print_Titles" localSheetId="0">Orçamento!$1:$9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20" i="1" l="1"/>
  <c r="G15" i="1"/>
  <c r="I19" i="1"/>
  <c r="J19" i="1" s="1"/>
  <c r="J18" i="1" s="1"/>
  <c r="I17" i="1"/>
  <c r="J17" i="1" s="1"/>
  <c r="J16" i="1" s="1"/>
  <c r="I13" i="1"/>
  <c r="J13" i="1" s="1"/>
  <c r="I14" i="1"/>
  <c r="J14" i="1" s="1"/>
  <c r="I15" i="1"/>
  <c r="I11" i="1"/>
  <c r="J11" i="1" s="1"/>
  <c r="J10" i="1" s="1"/>
  <c r="J15" i="1" l="1"/>
  <c r="J12" i="1"/>
</calcChain>
</file>

<file path=xl/sharedStrings.xml><?xml version="1.0" encoding="utf-8"?>
<sst xmlns="http://schemas.openxmlformats.org/spreadsheetml/2006/main" count="74" uniqueCount="61">
  <si>
    <t>Item</t>
  </si>
  <si>
    <t>Tipo</t>
  </si>
  <si>
    <t>Banco</t>
  </si>
  <si>
    <t>Código</t>
  </si>
  <si>
    <t>Descrição</t>
  </si>
  <si>
    <t>Un.</t>
  </si>
  <si>
    <t>Qtd.</t>
  </si>
  <si>
    <t>Preço Unit</t>
  </si>
  <si>
    <t>Preço com BDI</t>
  </si>
  <si>
    <t>Total</t>
  </si>
  <si>
    <t xml:space="preserve"> 1</t>
  </si>
  <si>
    <t>SERVIÇOS PRELIMINARES</t>
  </si>
  <si>
    <t xml:space="preserve"> 1.1</t>
  </si>
  <si>
    <t>Composição</t>
  </si>
  <si>
    <t>SICOR-MG</t>
  </si>
  <si>
    <t>ED-16660</t>
  </si>
  <si>
    <t>FORNECIMENTO E COLOCAÇÃO DE PLACA DE OBRA EM CHAPA GALVANIZADA #26, ESP. 0,45 MM, PLOTADA COM ADESIVO VINÍLICO, AFIXADA COM REBITES 4,8X40 MM, EM ESTRUTURA METÁLICA DE METALON 20X20 MM, ESP. 1,25 MM, INCLUSIVE SUPORTE EM EUCALIPTO AUTOCLAVADO PINTADO COM TINTA PVA DUAS (2) DEMÃOS</t>
  </si>
  <si>
    <t>m2</t>
  </si>
  <si>
    <t xml:space="preserve"> 2</t>
  </si>
  <si>
    <t>DEMOLIÇÃO/REMOÇÃO</t>
  </si>
  <si>
    <t xml:space="preserve"> 2.3</t>
  </si>
  <si>
    <t>SINAPI</t>
  </si>
  <si>
    <t>REMOÇÃO DE TELHAS DE FIBROCIMENTO METÁLICA E CERÂMICA, DE FORMA MANUAL, SEM REAPROVEITAMENTO. AF_09/2023</t>
  </si>
  <si>
    <t>M2</t>
  </si>
  <si>
    <t>ED-51132</t>
  </si>
  <si>
    <t>CARGA MECÂNICA DE MATERIAL DE QUALQUER NATUREZA SOBRE CAMINHÃO, EXCLUSIVE TRANSPORTE</t>
  </si>
  <si>
    <t>m3</t>
  </si>
  <si>
    <t>ED-29234</t>
  </si>
  <si>
    <t>TRANSPORTE DE MATERIAL DE QUALQUER NATUREZA EM CAMINHÃO, DISTÂNCIA MAIOR QUE 20KM E MENOR OU IGUAL A 30KM, DENTRO DO PERÍMETRO URBANO, EXCLUSIVE CARGA, INCLUSIVE DESCARGA</t>
  </si>
  <si>
    <t>M3xKM</t>
  </si>
  <si>
    <t>COBERTURA</t>
  </si>
  <si>
    <t>16.32.070</t>
  </si>
  <si>
    <t>Cobertura curva em chapa de policarbonato alveolar bronze de 6 mm</t>
  </si>
  <si>
    <t>LIMPEZA</t>
  </si>
  <si>
    <t>ED-50266</t>
  </si>
  <si>
    <t>LIMPEZA FINAL PARA ENTREGA DA OBRA</t>
  </si>
  <si>
    <t/>
  </si>
  <si>
    <t>PLANILHA ORÇAMENTÁRIA DE CUSTOS</t>
  </si>
  <si>
    <t>PREFEITURA MUNICIPAL DE FAMA-MG</t>
  </si>
  <si>
    <t>ISS = 5%</t>
  </si>
  <si>
    <t>(  x  )</t>
  </si>
  <si>
    <t>INDIRETA</t>
  </si>
  <si>
    <t>LDI - BDI</t>
  </si>
  <si>
    <t>CDHU</t>
  </si>
  <si>
    <t xml:space="preserve"> 2.1</t>
  </si>
  <si>
    <t xml:space="preserve"> 2.2</t>
  </si>
  <si>
    <t xml:space="preserve">VALOR TOTAL COM BDI = </t>
  </si>
  <si>
    <t xml:space="preserve">                   Responsavel:  Luis Guilherme Roque Cabral
</t>
  </si>
  <si>
    <t>PREFEITURA MUNICIPAL DE FAMA</t>
  </si>
  <si>
    <t xml:space="preserve">Engenheiro Civil </t>
  </si>
  <si>
    <t>Prefeito : Alexandre Eller de Souza</t>
  </si>
  <si>
    <t>CREA-MG 331005D MG</t>
  </si>
  <si>
    <t>SUBTOTAL</t>
  </si>
  <si>
    <t>LOCAL: RUA PROF. IRACEMA DIAS TAVARES, N° 75, BAIRRO SÃO PEDRO - FAMA - MG</t>
  </si>
  <si>
    <t>OBRA:  RECUPERAÇÃO DOS PREDIO PUBLICO  - DEFESA CIVIL</t>
  </si>
  <si>
    <t xml:space="preserve"> Nº DE FOLHAS: 1</t>
  </si>
  <si>
    <t>3.1</t>
  </si>
  <si>
    <t>4.1</t>
  </si>
  <si>
    <t>PRAZO DE EXECUÇÃO: 180 DIAS</t>
  </si>
  <si>
    <t xml:space="preserve">SICOR - 07/2025 - SEM DESONERAÇÃO           -        SINAPI - 11/2025 - SEM DESONERAÇÃO                                                                                 CDHU  08/2025 - SEM  DESONERAÇÃO                            </t>
  </si>
  <si>
    <t>REVISADO - DATA: 24/12/2025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</si>
</sst>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R$&quot;\ * #,##0.00_-;\-&quot;R$&quot;\ * #,##0.00_-;_-&quot;R$&quot;\ * &quot;-&quot;??_-;_-@_-"/>
    <numFmt numFmtId="165" formatCode="_(* #,##0.00_);_(* \(#,##0.00\);_(* &quot;-&quot;??_);_(@_)"/>
  </numFmts>
  <fonts count="15" x14ac:knownFonts="1">
    <font>
      <sz val="11"/>
      <color rgb="FF000000"/>
      <name val="Calibri"/>
    </font>
    <font>
      <b/>
      <sz val="12"/>
      <color rgb="FF000000"/>
      <name val="Calibri"/>
    </font>
    <font>
      <sz val="11"/>
      <color rgb="FF000000"/>
      <name val="Calibri"/>
    </font>
    <font>
      <sz val="12"/>
      <name val="Arial"/>
      <family val="2"/>
    </font>
    <font>
      <b/>
      <i/>
      <sz val="12"/>
      <color theme="0"/>
      <name val="Times New Roman"/>
      <family val="1"/>
    </font>
    <font>
      <b/>
      <sz val="12"/>
      <name val="Times New Roman"/>
      <family val="1"/>
    </font>
    <font>
      <sz val="12"/>
      <color theme="0"/>
      <name val="Times New Roman"/>
      <family val="1"/>
    </font>
    <font>
      <b/>
      <sz val="12"/>
      <color theme="0"/>
      <name val="Times New Roman"/>
      <family val="1"/>
    </font>
    <font>
      <sz val="8"/>
      <name val="Calibri"/>
    </font>
    <font>
      <sz val="12"/>
      <color rgb="FF000000"/>
      <name val="Times New Roman"/>
      <family val="1"/>
    </font>
    <font>
      <b/>
      <sz val="14"/>
      <color rgb="FF000000"/>
      <name val="Times New Roman"/>
      <family val="1"/>
    </font>
    <font>
      <b/>
      <sz val="18"/>
      <color rgb="FF000000"/>
      <name val="Times New Roman"/>
      <family val="1"/>
    </font>
    <font>
      <b/>
      <sz val="12"/>
      <color rgb="FF000000"/>
      <name val="Times New Roman"/>
      <family val="1"/>
    </font>
    <font>
      <sz val="10"/>
      <name val="Arial"/>
    </font>
    <font>
      <sz val="10"/>
      <name val="Arial"/>
      <family val="2"/>
    </font>
  </fonts>
  <fills count="7">
    <fill>
      <patternFill patternType="none"/>
    </fill>
    <fill>
      <patternFill patternType="gray125"/>
    </fill>
    <fill>
      <patternFill patternType="solid">
        <fgColor rgb="FFFFFFFF"/>
        <bgColor rgb="FF000000"/>
      </patternFill>
    </fill>
    <fill>
      <patternFill patternType="solid">
        <fgColor theme="3" tint="-0.249977111117893"/>
        <bgColor indexed="64"/>
      </patternFill>
    </fill>
    <fill>
      <patternFill patternType="solid">
        <fgColor theme="0"/>
        <bgColor indexed="64"/>
      </patternFill>
    </fill>
    <fill>
      <patternFill patternType="solid">
        <fgColor theme="3" tint="-0.249977111117893"/>
        <bgColor rgb="FF000000"/>
      </patternFill>
    </fill>
    <fill>
      <patternFill patternType="solid">
        <fgColor theme="4" tint="-0.249977111117893"/>
        <bgColor rgb="FF000000"/>
      </patternFill>
    </fill>
  </fills>
  <borders count="25">
    <border>
      <left/>
      <right/>
      <top/>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6">
    <xf numFmtId="0" fontId="0" fillId="0" borderId="0"/>
    <xf numFmtId="44" fontId="2" fillId="0" borderId="0" applyFont="0" applyFill="0" applyBorder="0" applyAlignment="0" applyProtection="0"/>
    <xf numFmtId="9" fontId="2" fillId="0" borderId="0" applyFont="0" applyFill="0" applyBorder="0" applyAlignment="0" applyProtection="0"/>
    <xf numFmtId="0" fontId="13" fillId="0" borderId="0"/>
    <xf numFmtId="0" fontId="14" fillId="0" borderId="0"/>
    <xf numFmtId="165" fontId="13" fillId="0" borderId="0" applyFont="0" applyFill="0" applyBorder="0" applyAlignment="0" applyProtection="0"/>
  </cellStyleXfs>
  <cellXfs count="95">
    <xf numFmtId="0" fontId="0" fillId="0" borderId="0" xfId="0"/>
    <xf numFmtId="0" fontId="0" fillId="2" borderId="0" xfId="0" applyFill="1"/>
    <xf numFmtId="0" fontId="0" fillId="0" borderId="0" xfId="0" applyAlignment="1">
      <alignment wrapText="1"/>
    </xf>
    <xf numFmtId="0" fontId="5" fillId="0" borderId="11" xfId="0" applyFont="1" applyBorder="1" applyAlignment="1">
      <alignment horizontal="center" vertical="center"/>
    </xf>
    <xf numFmtId="0" fontId="5" fillId="0" borderId="12" xfId="0" applyFont="1" applyBorder="1" applyAlignment="1">
      <alignment horizontal="center" vertical="center"/>
    </xf>
    <xf numFmtId="10" fontId="5" fillId="0" borderId="11" xfId="2" applyNumberFormat="1" applyFont="1" applyFill="1" applyBorder="1" applyAlignment="1">
      <alignment horizontal="center" vertical="center"/>
    </xf>
    <xf numFmtId="0" fontId="6" fillId="5" borderId="19" xfId="0" applyFont="1" applyFill="1" applyBorder="1" applyAlignment="1">
      <alignment horizontal="center" vertical="center"/>
    </xf>
    <xf numFmtId="0" fontId="6" fillId="5" borderId="1" xfId="0" applyFont="1" applyFill="1" applyBorder="1" applyAlignment="1">
      <alignment horizontal="center" vertical="center"/>
    </xf>
    <xf numFmtId="0" fontId="6" fillId="5" borderId="1" xfId="0" applyFont="1" applyFill="1" applyBorder="1" applyAlignment="1">
      <alignment horizontal="center" vertical="center" wrapText="1"/>
    </xf>
    <xf numFmtId="4" fontId="6" fillId="5" borderId="1" xfId="0" applyNumberFormat="1" applyFont="1" applyFill="1" applyBorder="1" applyAlignment="1">
      <alignment horizontal="center" vertical="center"/>
    </xf>
    <xf numFmtId="4" fontId="6" fillId="5" borderId="20" xfId="0" applyNumberFormat="1" applyFont="1" applyFill="1" applyBorder="1" applyAlignment="1">
      <alignment horizontal="center" vertical="center"/>
    </xf>
    <xf numFmtId="0" fontId="0" fillId="2" borderId="0" xfId="0" applyFill="1" applyAlignment="1">
      <alignment horizontal="center"/>
    </xf>
    <xf numFmtId="0" fontId="0" fillId="0" borderId="0" xfId="0" applyAlignment="1">
      <alignment horizontal="center"/>
    </xf>
    <xf numFmtId="4" fontId="0" fillId="0" borderId="0" xfId="0" applyNumberFormat="1" applyAlignment="1">
      <alignment horizontal="center"/>
    </xf>
    <xf numFmtId="4" fontId="1" fillId="0" borderId="0" xfId="0" applyNumberFormat="1" applyFont="1" applyAlignment="1">
      <alignment horizontal="center"/>
    </xf>
    <xf numFmtId="0" fontId="7" fillId="6" borderId="21" xfId="0" applyFont="1" applyFill="1" applyBorder="1" applyAlignment="1">
      <alignment horizontal="center" vertical="center"/>
    </xf>
    <xf numFmtId="0" fontId="7" fillId="6" borderId="0" xfId="0" applyFont="1" applyFill="1" applyAlignment="1">
      <alignment horizontal="center" vertical="center"/>
    </xf>
    <xf numFmtId="0" fontId="7" fillId="6" borderId="0" xfId="0" applyFont="1" applyFill="1" applyAlignment="1">
      <alignment horizontal="center" vertical="center" wrapText="1"/>
    </xf>
    <xf numFmtId="44" fontId="7" fillId="6" borderId="12" xfId="1" applyFont="1" applyFill="1" applyBorder="1" applyAlignment="1">
      <alignment horizontal="center" vertical="center"/>
    </xf>
    <xf numFmtId="0" fontId="9" fillId="0" borderId="22" xfId="0" applyFont="1" applyBorder="1" applyAlignment="1">
      <alignment horizontal="center" vertical="center"/>
    </xf>
    <xf numFmtId="0" fontId="9" fillId="0" borderId="23" xfId="0" applyFont="1" applyBorder="1" applyAlignment="1">
      <alignment horizontal="center" vertical="center"/>
    </xf>
    <xf numFmtId="0" fontId="9" fillId="0" borderId="23" xfId="0" applyFont="1" applyBorder="1" applyAlignment="1">
      <alignment vertical="center" wrapText="1"/>
    </xf>
    <xf numFmtId="44" fontId="9" fillId="0" borderId="23" xfId="1" applyFont="1" applyBorder="1" applyAlignment="1">
      <alignment horizontal="center" vertical="center"/>
    </xf>
    <xf numFmtId="44" fontId="9" fillId="0" borderId="24" xfId="1" applyFont="1" applyBorder="1" applyAlignment="1">
      <alignment horizontal="center"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21" xfId="0" applyFont="1" applyBorder="1" applyAlignment="1">
      <alignment vertical="center"/>
    </xf>
    <xf numFmtId="0" fontId="9" fillId="0" borderId="0" xfId="0" applyFont="1" applyAlignment="1">
      <alignment vertical="center"/>
    </xf>
    <xf numFmtId="0" fontId="9" fillId="0" borderId="13" xfId="0" applyFont="1" applyBorder="1" applyAlignment="1">
      <alignment vertical="center"/>
    </xf>
    <xf numFmtId="0" fontId="9" fillId="0" borderId="14" xfId="0" applyFont="1" applyBorder="1" applyAlignment="1">
      <alignment vertical="center"/>
    </xf>
    <xf numFmtId="0" fontId="0" fillId="0" borderId="21" xfId="0" applyBorder="1" applyAlignment="1">
      <alignment horizontal="center" vertical="center"/>
    </xf>
    <xf numFmtId="0" fontId="0" fillId="0" borderId="0" xfId="0" applyAlignment="1">
      <alignment horizontal="center" vertical="center"/>
    </xf>
    <xf numFmtId="4" fontId="0" fillId="0" borderId="0" xfId="0" applyNumberFormat="1" applyAlignment="1">
      <alignment horizontal="center" vertical="center"/>
    </xf>
    <xf numFmtId="4" fontId="0" fillId="0" borderId="12" xfId="0" applyNumberFormat="1" applyBorder="1" applyAlignment="1">
      <alignment horizontal="center" vertical="center"/>
    </xf>
    <xf numFmtId="0" fontId="9" fillId="0" borderId="0" xfId="0" applyFont="1" applyAlignment="1">
      <alignment horizontal="center" vertical="center"/>
    </xf>
    <xf numFmtId="0" fontId="9" fillId="0" borderId="12" xfId="0" applyFont="1" applyBorder="1" applyAlignment="1">
      <alignment horizontal="center" vertical="center"/>
    </xf>
    <xf numFmtId="4" fontId="12" fillId="0" borderId="0" xfId="0" applyNumberFormat="1" applyFont="1" applyAlignment="1">
      <alignment horizontal="center" vertical="center" wrapText="1"/>
    </xf>
    <xf numFmtId="4" fontId="12" fillId="0" borderId="0" xfId="0" applyNumberFormat="1" applyFont="1" applyAlignment="1">
      <alignment horizontal="center" vertical="center"/>
    </xf>
    <xf numFmtId="0" fontId="3" fillId="0" borderId="0" xfId="0" applyFont="1"/>
    <xf numFmtId="4" fontId="12" fillId="0" borderId="14" xfId="0" applyNumberFormat="1" applyFont="1" applyBorder="1" applyAlignment="1">
      <alignment vertical="center"/>
    </xf>
    <xf numFmtId="4" fontId="12" fillId="0" borderId="14" xfId="0" applyNumberFormat="1"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3" fillId="0" borderId="2" xfId="0" quotePrefix="1"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4" xfId="0" applyFont="1" applyFill="1" applyBorder="1" applyAlignment="1">
      <alignment horizontal="center"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13" xfId="0" applyFont="1" applyBorder="1" applyAlignment="1">
      <alignment horizontal="left" vertical="center" wrapText="1"/>
    </xf>
    <xf numFmtId="0" fontId="5" fillId="0" borderId="14" xfId="0" applyFont="1" applyBorder="1" applyAlignment="1">
      <alignment horizontal="left" vertical="center" wrapText="1"/>
    </xf>
    <xf numFmtId="0" fontId="5" fillId="0" borderId="15" xfId="0" applyFont="1" applyBorder="1" applyAlignment="1">
      <alignment horizontal="left" vertical="center" wrapText="1"/>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4" fontId="10" fillId="0" borderId="5" xfId="0" applyNumberFormat="1" applyFont="1" applyBorder="1" applyAlignment="1">
      <alignment horizontal="center" vertical="center"/>
    </xf>
    <xf numFmtId="4" fontId="10" fillId="0" borderId="6" xfId="0" applyNumberFormat="1" applyFont="1" applyBorder="1" applyAlignment="1">
      <alignment horizontal="center" vertical="center"/>
    </xf>
    <xf numFmtId="4" fontId="10" fillId="0" borderId="7" xfId="0" applyNumberFormat="1" applyFont="1" applyBorder="1" applyAlignment="1">
      <alignment horizontal="center" vertical="center"/>
    </xf>
    <xf numFmtId="4" fontId="10" fillId="0" borderId="21" xfId="0" applyNumberFormat="1" applyFont="1" applyBorder="1" applyAlignment="1">
      <alignment horizontal="center" vertical="center"/>
    </xf>
    <xf numFmtId="4" fontId="10" fillId="0" borderId="0" xfId="0" applyNumberFormat="1" applyFont="1" applyAlignment="1">
      <alignment horizontal="center" vertical="center"/>
    </xf>
    <xf numFmtId="4" fontId="10" fillId="0" borderId="12" xfId="0" applyNumberFormat="1" applyFont="1" applyBorder="1" applyAlignment="1">
      <alignment horizontal="center" vertical="center"/>
    </xf>
    <xf numFmtId="4" fontId="10" fillId="0" borderId="13" xfId="0" applyNumberFormat="1" applyFont="1" applyBorder="1" applyAlignment="1">
      <alignment horizontal="center" vertical="center"/>
    </xf>
    <xf numFmtId="4" fontId="10" fillId="0" borderId="14" xfId="0" applyNumberFormat="1" applyFont="1" applyBorder="1" applyAlignment="1">
      <alignment horizontal="center" vertical="center"/>
    </xf>
    <xf numFmtId="4" fontId="10" fillId="0" borderId="15" xfId="0" applyNumberFormat="1" applyFont="1" applyBorder="1" applyAlignment="1">
      <alignment horizontal="center" vertical="center"/>
    </xf>
    <xf numFmtId="44" fontId="11" fillId="0" borderId="5" xfId="1" applyFont="1" applyBorder="1" applyAlignment="1">
      <alignment horizontal="center" vertical="center"/>
    </xf>
    <xf numFmtId="44" fontId="11" fillId="0" borderId="7" xfId="1" applyFont="1" applyBorder="1" applyAlignment="1">
      <alignment horizontal="center" vertical="center"/>
    </xf>
    <xf numFmtId="44" fontId="11" fillId="0" borderId="21" xfId="1" applyFont="1" applyBorder="1" applyAlignment="1">
      <alignment horizontal="center" vertical="center"/>
    </xf>
    <xf numFmtId="44" fontId="11" fillId="0" borderId="12" xfId="1" applyFont="1" applyBorder="1" applyAlignment="1">
      <alignment horizontal="center" vertical="center"/>
    </xf>
    <xf numFmtId="44" fontId="11" fillId="0" borderId="13" xfId="1" applyFont="1" applyBorder="1" applyAlignment="1">
      <alignment horizontal="center" vertical="center"/>
    </xf>
    <xf numFmtId="44" fontId="11" fillId="0" borderId="15" xfId="1" applyFont="1" applyBorder="1" applyAlignment="1">
      <alignment horizontal="center" vertical="center"/>
    </xf>
    <xf numFmtId="0" fontId="7" fillId="6" borderId="0" xfId="0" applyFont="1" applyFill="1" applyAlignment="1">
      <alignment horizontal="center" vertical="center" wrapText="1"/>
    </xf>
    <xf numFmtId="4" fontId="7" fillId="6" borderId="0" xfId="0" applyNumberFormat="1" applyFont="1" applyFill="1" applyAlignment="1">
      <alignment horizontal="center" vertical="center" wrapText="1"/>
    </xf>
    <xf numFmtId="0" fontId="9" fillId="0" borderId="13" xfId="0" applyFont="1" applyBorder="1" applyAlignment="1">
      <alignment horizontal="center"/>
    </xf>
    <xf numFmtId="0" fontId="9" fillId="0" borderId="14" xfId="0" applyFont="1" applyBorder="1" applyAlignment="1">
      <alignment horizontal="center"/>
    </xf>
    <xf numFmtId="4" fontId="12" fillId="0" borderId="21" xfId="0" applyNumberFormat="1" applyFont="1" applyBorder="1" applyAlignment="1">
      <alignment wrapText="1"/>
    </xf>
    <xf numFmtId="4" fontId="12" fillId="0" borderId="0" xfId="0" applyNumberFormat="1" applyFont="1"/>
    <xf numFmtId="4" fontId="12" fillId="0" borderId="21" xfId="0" applyNumberFormat="1" applyFont="1" applyBorder="1" applyAlignment="1">
      <alignment horizontal="center"/>
    </xf>
    <xf numFmtId="4" fontId="12" fillId="0" borderId="0" xfId="0" applyNumberFormat="1" applyFont="1" applyAlignment="1">
      <alignment horizontal="center"/>
    </xf>
    <xf numFmtId="4" fontId="12" fillId="0" borderId="13" xfId="0" applyNumberFormat="1" applyFont="1" applyBorder="1" applyAlignment="1">
      <alignment horizontal="center"/>
    </xf>
    <xf numFmtId="4" fontId="12" fillId="0" borderId="14" xfId="0" applyNumberFormat="1" applyFont="1" applyBorder="1" applyAlignment="1">
      <alignment horizontal="center"/>
    </xf>
  </cellXfs>
  <cellStyles count="6">
    <cellStyle name="Moeda" xfId="1" builtinId="4"/>
    <cellStyle name="Normal" xfId="0" builtinId="0"/>
    <cellStyle name="Normal 10" xfId="4" xr:uid="{A8AB5829-7BF1-403A-B60C-A5F8567D5F20}"/>
    <cellStyle name="Normal 2" xfId="3" xr:uid="{6D689C68-DF0D-498F-9C0B-6018EA5547B4}"/>
    <cellStyle name="Percentagem" xfId="2" builtinId="5"/>
    <cellStyle name="Vírgula 2" xfId="5" xr:uid="{C030A2D0-5C46-43A4-8BA8-6ACF817CECB1}"/>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758263</xdr:colOff>
      <xdr:row>0</xdr:row>
      <xdr:rowOff>65355</xdr:rowOff>
    </xdr:from>
    <xdr:ext cx="4381219" cy="1266554"/>
    <xdr:pic>
      <xdr:nvPicPr>
        <xdr:cNvPr id="4" name="Imagem 3">
          <a:extLst>
            <a:ext uri="{FF2B5EF4-FFF2-40B4-BE49-F238E27FC236}">
              <a16:creationId xmlns:a16="http://schemas.microsoft.com/office/drawing/2014/main" id="{AB7F7CF5-4F40-4D4A-93C8-116A29EFDA8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92381" y="65355"/>
          <a:ext cx="4381219" cy="126655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2"/>
  <sheetViews>
    <sheetView tabSelected="1" view="pageBreakPreview" zoomScale="60" zoomScaleNormal="70" workbookViewId="0">
      <pane ySplit="9" topLeftCell="A10" activePane="bottomLeft" state="frozen"/>
      <selection pane="bottomLeft" activeCell="F5" sqref="F5:J5"/>
    </sheetView>
  </sheetViews>
  <sheetFormatPr defaultRowHeight="14.4" x14ac:dyDescent="0.3"/>
  <cols>
    <col min="1" max="1" width="7.88671875" style="12" customWidth="1"/>
    <col min="2" max="4" width="13" style="12" customWidth="1"/>
    <col min="5" max="5" width="80" customWidth="1"/>
    <col min="6" max="6" width="7.5546875" style="12" customWidth="1"/>
    <col min="7" max="7" width="10" style="12" customWidth="1"/>
    <col min="8" max="8" width="16.6640625" style="12" customWidth="1"/>
    <col min="9" max="10" width="17" style="12" customWidth="1"/>
  </cols>
  <sheetData>
    <row r="1" spans="1:10" ht="114" customHeight="1" thickBot="1" x14ac:dyDescent="0.35">
      <c r="A1" s="43" t="s">
        <v>36</v>
      </c>
      <c r="B1" s="44"/>
      <c r="C1" s="44"/>
      <c r="D1" s="44"/>
      <c r="E1" s="44"/>
      <c r="F1" s="44"/>
      <c r="G1" s="44"/>
      <c r="H1" s="44"/>
      <c r="I1" s="44"/>
      <c r="J1" s="45"/>
    </row>
    <row r="2" spans="1:10" ht="27.6" customHeight="1" thickBot="1" x14ac:dyDescent="0.35">
      <c r="A2" s="46" t="s">
        <v>37</v>
      </c>
      <c r="B2" s="47"/>
      <c r="C2" s="47"/>
      <c r="D2" s="47"/>
      <c r="E2" s="47"/>
      <c r="F2" s="47"/>
      <c r="G2" s="47"/>
      <c r="H2" s="47"/>
      <c r="I2" s="47"/>
      <c r="J2" s="48"/>
    </row>
    <row r="3" spans="1:10" ht="27.6" customHeight="1" thickBot="1" x14ac:dyDescent="0.35">
      <c r="A3" s="49" t="s">
        <v>38</v>
      </c>
      <c r="B3" s="50"/>
      <c r="C3" s="50"/>
      <c r="D3" s="50"/>
      <c r="E3" s="51"/>
      <c r="F3" s="52" t="s">
        <v>55</v>
      </c>
      <c r="G3" s="53"/>
      <c r="H3" s="53"/>
      <c r="I3" s="53"/>
      <c r="J3" s="54"/>
    </row>
    <row r="4" spans="1:10" ht="25.05" customHeight="1" thickBot="1" x14ac:dyDescent="0.35">
      <c r="A4" s="55" t="s">
        <v>54</v>
      </c>
      <c r="B4" s="56"/>
      <c r="C4" s="56"/>
      <c r="D4" s="56"/>
      <c r="E4" s="57"/>
      <c r="F4" s="49" t="s">
        <v>60</v>
      </c>
      <c r="G4" s="50"/>
      <c r="H4" s="50"/>
      <c r="I4" s="50"/>
      <c r="J4" s="51"/>
    </row>
    <row r="5" spans="1:10" ht="34.799999999999997" customHeight="1" thickBot="1" x14ac:dyDescent="0.35">
      <c r="A5" s="55" t="s">
        <v>53</v>
      </c>
      <c r="B5" s="56"/>
      <c r="C5" s="56"/>
      <c r="D5" s="56"/>
      <c r="E5" s="57"/>
      <c r="F5" s="49" t="s">
        <v>58</v>
      </c>
      <c r="G5" s="50"/>
      <c r="H5" s="50"/>
      <c r="I5" s="50"/>
      <c r="J5" s="51"/>
    </row>
    <row r="6" spans="1:10" ht="16.2" thickBot="1" x14ac:dyDescent="0.35">
      <c r="A6" s="58" t="s">
        <v>59</v>
      </c>
      <c r="B6" s="59"/>
      <c r="C6" s="59"/>
      <c r="D6" s="59"/>
      <c r="E6" s="60"/>
      <c r="F6" s="64" t="s">
        <v>39</v>
      </c>
      <c r="G6" s="65"/>
      <c r="H6" s="66"/>
      <c r="I6" s="3" t="s">
        <v>40</v>
      </c>
      <c r="J6" s="4" t="s">
        <v>41</v>
      </c>
    </row>
    <row r="7" spans="1:10" ht="40.799999999999997" customHeight="1" thickBot="1" x14ac:dyDescent="0.35">
      <c r="A7" s="61"/>
      <c r="B7" s="62"/>
      <c r="C7" s="62"/>
      <c r="D7" s="62"/>
      <c r="E7" s="63"/>
      <c r="F7" s="67"/>
      <c r="G7" s="68"/>
      <c r="H7" s="69"/>
      <c r="I7" s="3" t="s">
        <v>42</v>
      </c>
      <c r="J7" s="5">
        <v>0.20899999999999999</v>
      </c>
    </row>
    <row r="8" spans="1:10" ht="4.95" customHeight="1" x14ac:dyDescent="0.3">
      <c r="A8" s="11"/>
      <c r="B8" s="11"/>
      <c r="C8" s="11"/>
      <c r="D8" s="11"/>
      <c r="E8" s="1"/>
      <c r="F8" s="11"/>
      <c r="G8" s="11"/>
      <c r="H8" s="11"/>
      <c r="I8" s="11"/>
      <c r="J8" s="11"/>
    </row>
    <row r="9" spans="1:10" ht="25.05" customHeight="1" x14ac:dyDescent="0.3">
      <c r="A9" s="6" t="s">
        <v>0</v>
      </c>
      <c r="B9" s="7" t="s">
        <v>1</v>
      </c>
      <c r="C9" s="7" t="s">
        <v>2</v>
      </c>
      <c r="D9" s="7" t="s">
        <v>3</v>
      </c>
      <c r="E9" s="8" t="s">
        <v>4</v>
      </c>
      <c r="F9" s="7" t="s">
        <v>5</v>
      </c>
      <c r="G9" s="7" t="s">
        <v>6</v>
      </c>
      <c r="H9" s="9" t="s">
        <v>7</v>
      </c>
      <c r="I9" s="9" t="s">
        <v>8</v>
      </c>
      <c r="J9" s="10" t="s">
        <v>9</v>
      </c>
    </row>
    <row r="10" spans="1:10" ht="31.8" customHeight="1" x14ac:dyDescent="0.3">
      <c r="A10" s="15" t="s">
        <v>10</v>
      </c>
      <c r="B10" s="16"/>
      <c r="C10" s="16"/>
      <c r="D10" s="16"/>
      <c r="E10" s="17" t="s">
        <v>11</v>
      </c>
      <c r="F10" s="85" t="s">
        <v>52</v>
      </c>
      <c r="G10" s="85"/>
      <c r="H10" s="86"/>
      <c r="I10" s="86"/>
      <c r="J10" s="18">
        <f>SUM(J11:J11)</f>
        <v>349.57</v>
      </c>
    </row>
    <row r="11" spans="1:10" ht="78" x14ac:dyDescent="0.3">
      <c r="A11" s="19" t="s">
        <v>12</v>
      </c>
      <c r="B11" s="20" t="s">
        <v>13</v>
      </c>
      <c r="C11" s="20" t="s">
        <v>14</v>
      </c>
      <c r="D11" s="20" t="s">
        <v>15</v>
      </c>
      <c r="E11" s="21" t="s">
        <v>16</v>
      </c>
      <c r="F11" s="20" t="s">
        <v>17</v>
      </c>
      <c r="G11" s="20">
        <v>1.125</v>
      </c>
      <c r="H11" s="22">
        <v>257.01</v>
      </c>
      <c r="I11" s="22">
        <f>ROUND(H11+(H11*$J$7),2)</f>
        <v>310.73</v>
      </c>
      <c r="J11" s="23">
        <f>ROUND(G11*I11,2)</f>
        <v>349.57</v>
      </c>
    </row>
    <row r="12" spans="1:10" ht="31.8" customHeight="1" x14ac:dyDescent="0.3">
      <c r="A12" s="15" t="s">
        <v>18</v>
      </c>
      <c r="B12" s="16"/>
      <c r="C12" s="16"/>
      <c r="D12" s="16"/>
      <c r="E12" s="17" t="s">
        <v>19</v>
      </c>
      <c r="F12" s="85" t="s">
        <v>52</v>
      </c>
      <c r="G12" s="85"/>
      <c r="H12" s="86"/>
      <c r="I12" s="86"/>
      <c r="J12" s="18">
        <f>SUM(J13:J15)</f>
        <v>353.41999999999996</v>
      </c>
    </row>
    <row r="13" spans="1:10" ht="31.2" x14ac:dyDescent="0.3">
      <c r="A13" s="19" t="s">
        <v>44</v>
      </c>
      <c r="B13" s="20" t="s">
        <v>13</v>
      </c>
      <c r="C13" s="20" t="s">
        <v>21</v>
      </c>
      <c r="D13" s="20">
        <v>97647</v>
      </c>
      <c r="E13" s="21" t="s">
        <v>22</v>
      </c>
      <c r="F13" s="20" t="s">
        <v>23</v>
      </c>
      <c r="G13" s="20">
        <v>26</v>
      </c>
      <c r="H13" s="22">
        <v>3.85</v>
      </c>
      <c r="I13" s="22">
        <f t="shared" ref="I13:I15" si="0">ROUND(H13+(H13*$J$7),2)</f>
        <v>4.6500000000000004</v>
      </c>
      <c r="J13" s="23">
        <f t="shared" ref="J13:J15" si="1">ROUND(G13*I13,2)</f>
        <v>120.9</v>
      </c>
    </row>
    <row r="14" spans="1:10" ht="31.2" x14ac:dyDescent="0.3">
      <c r="A14" s="19" t="s">
        <v>45</v>
      </c>
      <c r="B14" s="20" t="s">
        <v>13</v>
      </c>
      <c r="C14" s="20" t="s">
        <v>14</v>
      </c>
      <c r="D14" s="20" t="s">
        <v>24</v>
      </c>
      <c r="E14" s="21" t="s">
        <v>25</v>
      </c>
      <c r="F14" s="20" t="s">
        <v>26</v>
      </c>
      <c r="G14" s="20">
        <v>4</v>
      </c>
      <c r="H14" s="22">
        <v>3.35</v>
      </c>
      <c r="I14" s="22">
        <f t="shared" si="0"/>
        <v>4.05</v>
      </c>
      <c r="J14" s="23">
        <f t="shared" si="1"/>
        <v>16.2</v>
      </c>
    </row>
    <row r="15" spans="1:10" ht="46.8" x14ac:dyDescent="0.3">
      <c r="A15" s="19" t="s">
        <v>20</v>
      </c>
      <c r="B15" s="20" t="s">
        <v>13</v>
      </c>
      <c r="C15" s="20" t="s">
        <v>14</v>
      </c>
      <c r="D15" s="20" t="s">
        <v>27</v>
      </c>
      <c r="E15" s="21" t="s">
        <v>28</v>
      </c>
      <c r="F15" s="20" t="s">
        <v>29</v>
      </c>
      <c r="G15" s="20">
        <f>4*26</f>
        <v>104</v>
      </c>
      <c r="H15" s="22">
        <v>1.72</v>
      </c>
      <c r="I15" s="22">
        <f t="shared" si="0"/>
        <v>2.08</v>
      </c>
      <c r="J15" s="23">
        <f t="shared" si="1"/>
        <v>216.32</v>
      </c>
    </row>
    <row r="16" spans="1:10" ht="31.8" customHeight="1" x14ac:dyDescent="0.3">
      <c r="A16" s="15">
        <v>3</v>
      </c>
      <c r="B16" s="16"/>
      <c r="C16" s="16"/>
      <c r="D16" s="16"/>
      <c r="E16" s="17" t="s">
        <v>30</v>
      </c>
      <c r="F16" s="85" t="s">
        <v>52</v>
      </c>
      <c r="G16" s="85"/>
      <c r="H16" s="86"/>
      <c r="I16" s="86"/>
      <c r="J16" s="18">
        <f>SUM(J17:J17)</f>
        <v>7329.66</v>
      </c>
    </row>
    <row r="17" spans="1:10" ht="29.4" customHeight="1" x14ac:dyDescent="0.3">
      <c r="A17" s="19" t="s">
        <v>56</v>
      </c>
      <c r="B17" s="20" t="s">
        <v>13</v>
      </c>
      <c r="C17" s="20" t="s">
        <v>43</v>
      </c>
      <c r="D17" s="20" t="s">
        <v>31</v>
      </c>
      <c r="E17" s="21" t="s">
        <v>32</v>
      </c>
      <c r="F17" s="20" t="s">
        <v>23</v>
      </c>
      <c r="G17" s="20">
        <v>26</v>
      </c>
      <c r="H17" s="22">
        <v>233.18</v>
      </c>
      <c r="I17" s="22">
        <f t="shared" ref="I17:I19" si="2">ROUND(H17+(H17*$J$7),2)</f>
        <v>281.91000000000003</v>
      </c>
      <c r="J17" s="23">
        <f t="shared" ref="J17:J19" si="3">ROUND(G17*I17,2)</f>
        <v>7329.66</v>
      </c>
    </row>
    <row r="18" spans="1:10" ht="29.4" customHeight="1" x14ac:dyDescent="0.3">
      <c r="A18" s="15">
        <v>4</v>
      </c>
      <c r="B18" s="16"/>
      <c r="C18" s="16"/>
      <c r="D18" s="16"/>
      <c r="E18" s="17" t="s">
        <v>33</v>
      </c>
      <c r="F18" s="85" t="s">
        <v>52</v>
      </c>
      <c r="G18" s="85"/>
      <c r="H18" s="86"/>
      <c r="I18" s="86"/>
      <c r="J18" s="18">
        <f>SUM(J19)</f>
        <v>402.4</v>
      </c>
    </row>
    <row r="19" spans="1:10" ht="25.2" customHeight="1" thickBot="1" x14ac:dyDescent="0.35">
      <c r="A19" s="19" t="s">
        <v>57</v>
      </c>
      <c r="B19" s="20" t="s">
        <v>13</v>
      </c>
      <c r="C19" s="20" t="s">
        <v>14</v>
      </c>
      <c r="D19" s="20" t="s">
        <v>34</v>
      </c>
      <c r="E19" s="21" t="s">
        <v>35</v>
      </c>
      <c r="F19" s="20" t="s">
        <v>17</v>
      </c>
      <c r="G19" s="20">
        <v>40</v>
      </c>
      <c r="H19" s="22">
        <v>8.32</v>
      </c>
      <c r="I19" s="22">
        <f t="shared" si="2"/>
        <v>10.06</v>
      </c>
      <c r="J19" s="23">
        <f t="shared" si="3"/>
        <v>402.4</v>
      </c>
    </row>
    <row r="20" spans="1:10" ht="15.6" x14ac:dyDescent="0.3">
      <c r="A20" s="24"/>
      <c r="B20" s="25"/>
      <c r="C20" s="25"/>
      <c r="D20" s="25"/>
      <c r="E20" s="25"/>
      <c r="F20" s="70" t="s">
        <v>46</v>
      </c>
      <c r="G20" s="71"/>
      <c r="H20" s="72"/>
      <c r="I20" s="79">
        <f>SUM(J18+J16+J12+J10)</f>
        <v>8435.0499999999993</v>
      </c>
      <c r="J20" s="80"/>
    </row>
    <row r="21" spans="1:10" ht="15.6" x14ac:dyDescent="0.3">
      <c r="A21" s="26"/>
      <c r="B21" s="27"/>
      <c r="C21" s="27"/>
      <c r="D21" s="27"/>
      <c r="E21" s="27"/>
      <c r="F21" s="73"/>
      <c r="G21" s="74"/>
      <c r="H21" s="75"/>
      <c r="I21" s="81"/>
      <c r="J21" s="82"/>
    </row>
    <row r="22" spans="1:10" ht="6" customHeight="1" thickBot="1" x14ac:dyDescent="0.35">
      <c r="A22" s="28"/>
      <c r="B22" s="29"/>
      <c r="C22" s="29"/>
      <c r="D22" s="29"/>
      <c r="E22" s="29"/>
      <c r="F22" s="76"/>
      <c r="G22" s="77"/>
      <c r="H22" s="78"/>
      <c r="I22" s="83"/>
      <c r="J22" s="84"/>
    </row>
    <row r="23" spans="1:10" x14ac:dyDescent="0.3">
      <c r="A23" s="30"/>
      <c r="B23" s="31"/>
      <c r="C23" s="31"/>
      <c r="D23" s="31"/>
      <c r="E23" s="2"/>
      <c r="F23" s="31"/>
      <c r="G23" s="31"/>
      <c r="H23" s="32"/>
      <c r="I23" s="32"/>
      <c r="J23" s="33"/>
    </row>
    <row r="24" spans="1:10" ht="49.2" customHeight="1" thickBot="1" x14ac:dyDescent="0.35">
      <c r="A24" s="87"/>
      <c r="B24" s="88"/>
      <c r="C24" s="88"/>
      <c r="D24" s="88"/>
      <c r="E24" s="29"/>
      <c r="F24" s="34"/>
      <c r="G24" s="34"/>
      <c r="H24" s="34"/>
      <c r="I24" s="34"/>
      <c r="J24" s="35"/>
    </row>
    <row r="25" spans="1:10" s="38" customFormat="1" ht="15.6" customHeight="1" x14ac:dyDescent="0.3">
      <c r="A25" s="89" t="s">
        <v>47</v>
      </c>
      <c r="B25" s="90"/>
      <c r="C25" s="90"/>
      <c r="D25" s="90"/>
      <c r="E25" s="36" t="s">
        <v>48</v>
      </c>
      <c r="F25" s="37"/>
      <c r="G25" s="37"/>
      <c r="H25" s="37"/>
      <c r="I25" s="34"/>
      <c r="J25" s="35"/>
    </row>
    <row r="26" spans="1:10" s="38" customFormat="1" ht="16.2" customHeight="1" x14ac:dyDescent="0.3">
      <c r="A26" s="91" t="s">
        <v>49</v>
      </c>
      <c r="B26" s="92"/>
      <c r="C26" s="92"/>
      <c r="D26" s="92"/>
      <c r="E26" s="37" t="s">
        <v>50</v>
      </c>
      <c r="F26" s="37"/>
      <c r="G26" s="37"/>
      <c r="H26" s="37"/>
      <c r="I26" s="34"/>
      <c r="J26" s="35"/>
    </row>
    <row r="27" spans="1:10" s="38" customFormat="1" ht="16.2" customHeight="1" thickBot="1" x14ac:dyDescent="0.35">
      <c r="A27" s="93" t="s">
        <v>51</v>
      </c>
      <c r="B27" s="94"/>
      <c r="C27" s="94"/>
      <c r="D27" s="94"/>
      <c r="E27" s="39"/>
      <c r="F27" s="40"/>
      <c r="G27" s="40"/>
      <c r="H27" s="40"/>
      <c r="I27" s="41"/>
      <c r="J27" s="42"/>
    </row>
    <row r="28" spans="1:10" x14ac:dyDescent="0.3">
      <c r="E28" s="2"/>
      <c r="H28" s="13"/>
      <c r="I28" s="13"/>
      <c r="J28" s="13"/>
    </row>
    <row r="29" spans="1:10" ht="15.6" x14ac:dyDescent="0.3">
      <c r="E29" s="2"/>
      <c r="H29" s="13"/>
      <c r="I29" s="14"/>
      <c r="J29" s="14"/>
    </row>
    <row r="30" spans="1:10" ht="15.6" x14ac:dyDescent="0.3">
      <c r="E30" s="2"/>
      <c r="H30" s="13"/>
      <c r="I30" s="14"/>
      <c r="J30" s="14"/>
    </row>
    <row r="31" spans="1:10" ht="15.6" x14ac:dyDescent="0.3">
      <c r="E31" s="2"/>
      <c r="H31" s="13"/>
      <c r="I31" s="14"/>
      <c r="J31" s="14"/>
    </row>
    <row r="32" spans="1:10" x14ac:dyDescent="0.3">
      <c r="E32" s="2"/>
      <c r="H32" s="13"/>
      <c r="I32" s="13"/>
      <c r="J32" s="13"/>
    </row>
  </sheetData>
  <sheetProtection formatCells="0" formatColumns="0" formatRows="0" insertColumns="0" insertRows="0" insertHyperlinks="0" deleteColumns="0" deleteRows="0" sort="0" autoFilter="0" pivotTables="0"/>
  <autoFilter ref="A9:J9" xr:uid="{00000000-0009-0000-0000-000000000000}"/>
  <mergeCells count="20">
    <mergeCell ref="A24:D24"/>
    <mergeCell ref="A25:D25"/>
    <mergeCell ref="A26:D26"/>
    <mergeCell ref="A27:D27"/>
    <mergeCell ref="A5:E5"/>
    <mergeCell ref="F5:J5"/>
    <mergeCell ref="A6:E7"/>
    <mergeCell ref="F6:H7"/>
    <mergeCell ref="F20:H22"/>
    <mergeCell ref="I20:J22"/>
    <mergeCell ref="F16:I16"/>
    <mergeCell ref="F18:I18"/>
    <mergeCell ref="F10:I10"/>
    <mergeCell ref="F12:I12"/>
    <mergeCell ref="A1:J1"/>
    <mergeCell ref="A2:J2"/>
    <mergeCell ref="A3:E3"/>
    <mergeCell ref="F3:J3"/>
    <mergeCell ref="A4:E4"/>
    <mergeCell ref="F4:J4"/>
  </mergeCells>
  <phoneticPr fontId="8" type="noConversion"/>
  <printOptions horizontalCentered="1"/>
  <pageMargins left="0.51181102362204722" right="0.51181102362204722" top="0.55118110236220474" bottom="0.55118110236220474" header="0.31496062992125984" footer="0.31496062992125984"/>
  <pageSetup scale="4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1</vt:i4>
      </vt:variant>
    </vt:vector>
  </HeadingPairs>
  <TitlesOfParts>
    <vt:vector size="2" baseType="lpstr">
      <vt:lpstr>Orçamento</vt:lpstr>
      <vt:lpstr>Orçamento!Títulos_de_Impressão</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Sinapi em Excel</dc:title>
  <dc:subject>Sinapi em Excel</dc:subject>
  <dc:creator>i9orcamentos.com.br</dc:creator>
  <cp:keywords>Sinapi Excel</cp:keywords>
  <dc:description>Sinapi em Excel</dc:description>
  <cp:lastModifiedBy>Luis Guilherme R. Cabral</cp:lastModifiedBy>
  <cp:lastPrinted>2026-03-18T18:11:00Z</cp:lastPrinted>
  <dcterms:created xsi:type="dcterms:W3CDTF">2025-12-09T18:38:29Z</dcterms:created>
  <dcterms:modified xsi:type="dcterms:W3CDTF">2026-03-18T18:13:04Z</dcterms:modified>
  <cp:category>Sinapi Excel</cp:category>
</cp:coreProperties>
</file>